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o\Desktop\Contabilidade 101\"/>
    </mc:Choice>
  </mc:AlternateContent>
  <xr:revisionPtr revIDLastSave="0" documentId="13_ncr:1_{9F7902B2-AB34-4F2C-A605-F4F504D735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ções" sheetId="3" r:id="rId1"/>
    <sheet name="Indicadores Financeiros - KPIs" sheetId="1" r:id="rId2"/>
    <sheet name="Dado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0" i="1"/>
  <c r="J8" i="1"/>
  <c r="J6" i="1"/>
  <c r="J4" i="1"/>
  <c r="B7" i="2"/>
  <c r="B4" i="2"/>
  <c r="J2" i="1"/>
  <c r="E18" i="1"/>
  <c r="E20" i="1" s="1"/>
  <c r="E16" i="1"/>
  <c r="E14" i="1"/>
  <c r="E8" i="1"/>
  <c r="E6" i="1"/>
  <c r="E4" i="1"/>
  <c r="E12" i="1"/>
  <c r="E10" i="1"/>
  <c r="B18" i="2"/>
  <c r="B11" i="2"/>
  <c r="B13" i="2" s="1"/>
  <c r="B15" i="2" s="1"/>
  <c r="E2" i="1"/>
  <c r="B19" i="2" l="1"/>
  <c r="B22" i="2" s="1"/>
</calcChain>
</file>

<file path=xl/sharedStrings.xml><?xml version="1.0" encoding="utf-8"?>
<sst xmlns="http://schemas.openxmlformats.org/spreadsheetml/2006/main" count="92" uniqueCount="84">
  <si>
    <t>Margem Bruta</t>
  </si>
  <si>
    <t>EBITDA</t>
  </si>
  <si>
    <t>EBIT</t>
  </si>
  <si>
    <t>Margem Líquida</t>
  </si>
  <si>
    <t>Margem de Contribuição</t>
  </si>
  <si>
    <t>Ponto Equilíbrio</t>
  </si>
  <si>
    <t>Liquidez Corrente</t>
  </si>
  <si>
    <t>Índice de Cobertura de Juros</t>
  </si>
  <si>
    <t>Giro do Ativo</t>
  </si>
  <si>
    <t>Retorno sobre Investimento (ROI)</t>
  </si>
  <si>
    <t>Retorno sobre o Patrimônio (ROE)</t>
  </si>
  <si>
    <t>Margem Operacional</t>
  </si>
  <si>
    <t>Liquidez Geral</t>
  </si>
  <si>
    <t>Capital de Giro Líquido</t>
  </si>
  <si>
    <t>Prazo Médio de Recebimento</t>
  </si>
  <si>
    <t>Prazo Médio de Pagamento</t>
  </si>
  <si>
    <t>Necessidade de Capital de Giro</t>
  </si>
  <si>
    <t>Lucratividade</t>
  </si>
  <si>
    <t>Grau de Endividamento</t>
  </si>
  <si>
    <t>Ativo Circulante</t>
  </si>
  <si>
    <t>Ativo Não Circulante</t>
  </si>
  <si>
    <t>Ativo TOTAL</t>
  </si>
  <si>
    <t>Passivo Circulante</t>
  </si>
  <si>
    <t>Passivo Não Circulante</t>
  </si>
  <si>
    <t>Patrimônio Líquido</t>
  </si>
  <si>
    <t>Dado</t>
  </si>
  <si>
    <t>Valor</t>
  </si>
  <si>
    <t>Custo do Produto / Serviço Prestado</t>
  </si>
  <si>
    <t>Resultado Bruto</t>
  </si>
  <si>
    <t>Despesas Operacionais</t>
  </si>
  <si>
    <t>Despesas Financeiras</t>
  </si>
  <si>
    <t>Receitas Financeiras</t>
  </si>
  <si>
    <t>Resultado Financeiro</t>
  </si>
  <si>
    <t>Resultado Antes dos Impostos</t>
  </si>
  <si>
    <t>IR</t>
  </si>
  <si>
    <t>CSSL</t>
  </si>
  <si>
    <t>Resultado Líquido</t>
  </si>
  <si>
    <t>Indicador</t>
  </si>
  <si>
    <t>Fórmula</t>
  </si>
  <si>
    <t>= Lucro Operacional Líquido + Depreciação + Amortização</t>
  </si>
  <si>
    <t>= Lucros Antes dos Juros e Impostos</t>
  </si>
  <si>
    <t>= Lucro Líquido / Receita Vendas</t>
  </si>
  <si>
    <t>= Despesas Fixas / Margem Contribuição</t>
  </si>
  <si>
    <t>= Lucro Líquido / Ativo Total</t>
  </si>
  <si>
    <t>= Lucro Líquido / Patrimônio Líquido</t>
  </si>
  <si>
    <t>= Lucro Operacional / Receita de Vendas</t>
  </si>
  <si>
    <t>= Ativo Circulante / Passivo Circulante</t>
  </si>
  <si>
    <t>= Total Ativo / Total  Passivo</t>
  </si>
  <si>
    <t>= Total Passivo / Total Ativo</t>
  </si>
  <si>
    <t>= Ativo Circulante - Passivo Circulante</t>
  </si>
  <si>
    <t>= (Fornecedores a Pagar / Valor Total de Compras ) * 360</t>
  </si>
  <si>
    <t>= Prazo Médio de Recebimento - Prazo Médio de Pagamento</t>
  </si>
  <si>
    <t>= Lucro Líquido / Receitas de Vendas</t>
  </si>
  <si>
    <t>Resultado Operacional / Resultado Antes dos Juros e Impostos</t>
  </si>
  <si>
    <t>Receitas de Vendas</t>
  </si>
  <si>
    <t>Depreciação</t>
  </si>
  <si>
    <t>Amortização</t>
  </si>
  <si>
    <t>* Preencher em valores positivos !</t>
  </si>
  <si>
    <t>Clientes a Receber</t>
  </si>
  <si>
    <t>Fornecedores a Pagar</t>
  </si>
  <si>
    <t>Total Compras</t>
  </si>
  <si>
    <t>Despesas Fixas</t>
  </si>
  <si>
    <t>Passivo TOTAL</t>
  </si>
  <si>
    <t>Receita Líquida de Vendas</t>
  </si>
  <si>
    <t>= Receita - Deduções/Descontos - Custos</t>
  </si>
  <si>
    <t>Deduções/Descontos</t>
  </si>
  <si>
    <t>= (Lucro Antes dos Juros e Impostos) / (Despesa Financeira)</t>
  </si>
  <si>
    <t>= (Clientes a Receber / Receita de Vendas ) * 360</t>
  </si>
  <si>
    <t>= Receita Líquida de Vendas / Ativo Total</t>
  </si>
  <si>
    <t>Instruções de como utilizar esta planilha:</t>
  </si>
  <si>
    <t>Células</t>
  </si>
  <si>
    <t>-</t>
  </si>
  <si>
    <t>Não precisam ser preenchidas, pois a Cont 101 já realizou isso para você ! Inclusive algumas irão conter fórmulas caso queira entender o que fizemos.</t>
  </si>
  <si>
    <t>ou</t>
  </si>
  <si>
    <t>Possuem formatação condicional pronta para te auxiliar a analisar os dados, também não é necessário preencher.</t>
  </si>
  <si>
    <t>Precisam ser preenchidas pelo usuário, essa é sua parte de brilhar !</t>
  </si>
  <si>
    <t>1º</t>
  </si>
  <si>
    <t>2º</t>
  </si>
  <si>
    <r>
      <t xml:space="preserve">* Caso tenha ficado alguma dúvida, entre em nosso site </t>
    </r>
    <r>
      <rPr>
        <b/>
        <i/>
        <u/>
        <sz val="11"/>
        <color theme="1"/>
        <rFont val="Calibri"/>
        <family val="2"/>
        <scheme val="minor"/>
      </rPr>
      <t>contabilidade101.com</t>
    </r>
    <r>
      <rPr>
        <b/>
        <i/>
        <sz val="11"/>
        <color theme="1"/>
        <rFont val="Calibri"/>
        <family val="2"/>
        <scheme val="minor"/>
      </rPr>
      <t xml:space="preserve"> para acessar nosso contéudo e explicações, ou publique em nossa Comunidade para que outros usuários também possam te ajudar !</t>
    </r>
  </si>
  <si>
    <r>
      <t xml:space="preserve">Preencher a Aba </t>
    </r>
    <r>
      <rPr>
        <i/>
        <u/>
        <sz val="11"/>
        <color theme="1"/>
        <rFont val="Calibri"/>
        <family val="2"/>
        <scheme val="minor"/>
      </rPr>
      <t>Dados</t>
    </r>
    <r>
      <rPr>
        <sz val="11"/>
        <color theme="1"/>
        <rFont val="Calibri"/>
        <family val="2"/>
        <scheme val="minor"/>
      </rPr>
      <t>, colocando os valores referentes à informações financeiras coletadas nas demais planilhas de Balanço Patrimonial, Resultado, Caixa, Custos etc...</t>
    </r>
  </si>
  <si>
    <t>*Recomendamos a utilização desta planilha por último, pois os indicadores financeiros servem para auxiliar a análise do Resultado e situação da empresa e para isso precisa dos dados das demais planilhas.</t>
  </si>
  <si>
    <r>
      <t xml:space="preserve">Acompanhar na Aba </t>
    </r>
    <r>
      <rPr>
        <i/>
        <u/>
        <sz val="11"/>
        <color theme="1"/>
        <rFont val="Calibri"/>
        <family val="2"/>
        <scheme val="minor"/>
      </rPr>
      <t xml:space="preserve">Indicadores Financeiros / KPIs </t>
    </r>
    <r>
      <rPr>
        <sz val="11"/>
        <color theme="1"/>
        <rFont val="Calibri"/>
        <family val="2"/>
        <scheme val="minor"/>
      </rPr>
      <t xml:space="preserve"> os resultados dos indicadores financeiros propostos pela Cont 101.</t>
    </r>
  </si>
  <si>
    <t>*Caso tenha algum indicador que você deseja ter calculado que não apareça na planilha ou que você tenha ficado em dúvida, entre em contato conosco ou publique em nossa Comunidade !</t>
  </si>
  <si>
    <t>Como preencher esta planilha de Indicadores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</si>
</sst>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#,##0.00_-;[Red]\ \(&quot;R$&quot;\ #,##0.00\ \);_-&quot;R$&quot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3" xfId="0" applyFont="1" applyBorder="1"/>
    <xf numFmtId="0" fontId="0" fillId="0" borderId="0" xfId="0" applyBorder="1"/>
    <xf numFmtId="0" fontId="6" fillId="0" borderId="0" xfId="0" applyFont="1"/>
    <xf numFmtId="0" fontId="3" fillId="0" borderId="0" xfId="2" applyFont="1" applyBorder="1"/>
    <xf numFmtId="0" fontId="3" fillId="0" borderId="0" xfId="2" applyFont="1"/>
    <xf numFmtId="0" fontId="5" fillId="0" borderId="0" xfId="0" applyFont="1" applyAlignment="1">
      <alignment horizontal="center"/>
    </xf>
    <xf numFmtId="0" fontId="0" fillId="0" borderId="0" xfId="0" quotePrefix="1" applyBorder="1"/>
    <xf numFmtId="0" fontId="0" fillId="0" borderId="0" xfId="0" quotePrefix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0" xfId="0" applyFont="1" applyBorder="1"/>
    <xf numFmtId="0" fontId="0" fillId="4" borderId="0" xfId="0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4" fillId="5" borderId="0" xfId="0" applyFont="1" applyFill="1"/>
    <xf numFmtId="0" fontId="9" fillId="5" borderId="0" xfId="0" applyFont="1" applyFill="1" applyAlignment="1">
      <alignment horizontal="left"/>
    </xf>
    <xf numFmtId="164" fontId="0" fillId="6" borderId="4" xfId="0" quotePrefix="1" applyNumberFormat="1" applyFill="1" applyBorder="1" applyAlignment="1">
      <alignment horizontal="center"/>
    </xf>
    <xf numFmtId="164" fontId="0" fillId="6" borderId="5" xfId="0" quotePrefix="1" applyNumberFormat="1" applyFill="1" applyBorder="1" applyAlignment="1">
      <alignment horizontal="center"/>
    </xf>
    <xf numFmtId="9" fontId="0" fillId="6" borderId="5" xfId="1" quotePrefix="1" applyFont="1" applyFill="1" applyBorder="1" applyAlignment="1">
      <alignment horizontal="center"/>
    </xf>
    <xf numFmtId="164" fontId="0" fillId="6" borderId="6" xfId="0" quotePrefix="1" applyNumberFormat="1" applyFill="1" applyBorder="1" applyAlignment="1">
      <alignment horizontal="center"/>
    </xf>
    <xf numFmtId="9" fontId="0" fillId="6" borderId="6" xfId="1" quotePrefix="1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6" xfId="0" applyNumberFormat="1" applyFont="1" applyFill="1" applyBorder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394398</xdr:colOff>
      <xdr:row>21</xdr:row>
      <xdr:rowOff>9525</xdr:rowOff>
    </xdr:from>
    <xdr:to>
      <xdr:col>10</xdr:col>
      <xdr:colOff>314519</xdr:colOff>
      <xdr:row>25</xdr:row>
      <xdr:rowOff>162082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2EB8ED-2593-47FD-83DD-8004391A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198" y="4200525"/>
          <a:ext cx="1139321" cy="91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A4CF-BDAD-4660-A40C-84B95F3B7891}">
  <sheetPr>
    <tabColor rgb="FFFF0000"/>
  </sheetPr>
  <dimension ref="A1:F22"/>
  <sheetViews>
    <sheetView showGridLines="0" tabSelected="1" workbookViewId="0">
      <selection activeCell="F1" sqref="F1"/>
    </sheetView>
  </sheetViews>
  <sheetFormatPr defaultRowHeight="15" x14ac:dyDescent="0.25"/>
  <cols>
    <col min="1" max="2" width="9.140625" style="18"/>
    <col min="3" max="3" width="9.140625" style="19"/>
    <col min="4" max="16384" width="9.140625" style="18"/>
  </cols>
  <sheetData>
    <row r="1" spans="1:6" x14ac:dyDescent="0.25">
      <c r="A1" s="17" t="s">
        <v>69</v>
      </c>
    </row>
    <row r="3" spans="1:6" x14ac:dyDescent="0.25">
      <c r="A3" s="18" t="s">
        <v>70</v>
      </c>
      <c r="B3" s="20"/>
      <c r="C3" s="19" t="s">
        <v>71</v>
      </c>
      <c r="D3" s="18" t="s">
        <v>72</v>
      </c>
    </row>
    <row r="5" spans="1:6" x14ac:dyDescent="0.25">
      <c r="A5" s="18" t="s">
        <v>70</v>
      </c>
      <c r="B5" s="21"/>
      <c r="C5" s="19" t="s">
        <v>73</v>
      </c>
      <c r="D5" s="22"/>
      <c r="E5" s="19" t="s">
        <v>71</v>
      </c>
      <c r="F5" s="18" t="s">
        <v>74</v>
      </c>
    </row>
    <row r="7" spans="1:6" x14ac:dyDescent="0.25">
      <c r="A7" s="18" t="s">
        <v>70</v>
      </c>
      <c r="B7" s="23"/>
      <c r="C7" s="19" t="s">
        <v>71</v>
      </c>
      <c r="D7" s="18" t="s">
        <v>75</v>
      </c>
    </row>
    <row r="10" spans="1:6" x14ac:dyDescent="0.25">
      <c r="A10" s="17" t="s">
        <v>83</v>
      </c>
    </row>
    <row r="11" spans="1:6" x14ac:dyDescent="0.25">
      <c r="A11" s="17"/>
    </row>
    <row r="12" spans="1:6" x14ac:dyDescent="0.25">
      <c r="A12" s="19" t="s">
        <v>76</v>
      </c>
      <c r="B12" s="18" t="s">
        <v>79</v>
      </c>
    </row>
    <row r="13" spans="1:6" x14ac:dyDescent="0.25">
      <c r="A13" s="19"/>
      <c r="B13" s="24" t="s">
        <v>80</v>
      </c>
    </row>
    <row r="14" spans="1:6" x14ac:dyDescent="0.25">
      <c r="A14" s="19"/>
    </row>
    <row r="15" spans="1:6" x14ac:dyDescent="0.25">
      <c r="A15" s="19" t="s">
        <v>77</v>
      </c>
      <c r="B15" s="18" t="s">
        <v>81</v>
      </c>
    </row>
    <row r="16" spans="1:6" x14ac:dyDescent="0.25">
      <c r="A16" s="19"/>
      <c r="B16" s="24" t="s">
        <v>82</v>
      </c>
    </row>
    <row r="17" spans="1:6" s="19" customFormat="1" x14ac:dyDescent="0.25">
      <c r="B17" s="18"/>
      <c r="D17" s="18"/>
      <c r="E17" s="18"/>
      <c r="F17" s="18"/>
    </row>
    <row r="18" spans="1:6" s="19" customFormat="1" x14ac:dyDescent="0.25">
      <c r="B18" s="18"/>
      <c r="D18" s="18"/>
      <c r="E18" s="18"/>
      <c r="F18" s="18"/>
    </row>
    <row r="19" spans="1:6" s="19" customFormat="1" x14ac:dyDescent="0.25">
      <c r="B19" s="18"/>
      <c r="D19" s="18"/>
      <c r="E19" s="18"/>
      <c r="F19" s="18"/>
    </row>
    <row r="20" spans="1:6" s="19" customFormat="1" x14ac:dyDescent="0.25">
      <c r="A20" s="25" t="s">
        <v>78</v>
      </c>
      <c r="B20" s="18"/>
      <c r="D20" s="18"/>
      <c r="E20" s="18"/>
      <c r="F20" s="18"/>
    </row>
    <row r="21" spans="1:6" s="19" customFormat="1" x14ac:dyDescent="0.25">
      <c r="B21" s="18"/>
      <c r="D21" s="18"/>
      <c r="E21" s="18"/>
      <c r="F21" s="18"/>
    </row>
    <row r="22" spans="1:6" s="19" customFormat="1" x14ac:dyDescent="0.25">
      <c r="B22" s="18"/>
      <c r="D22" s="18"/>
      <c r="E22" s="18"/>
      <c r="F22" s="18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showGridLines="0" workbookViewId="0">
      <selection activeCell="B1" sqref="B1"/>
    </sheetView>
  </sheetViews>
  <sheetFormatPr defaultRowHeight="15" x14ac:dyDescent="0.25"/>
  <cols>
    <col min="1" max="1" width="0.85546875" customWidth="1"/>
    <col min="2" max="2" width="29.140625" customWidth="1"/>
    <col min="3" max="3" width="0.85546875" customWidth="1"/>
    <col min="4" max="4" width="55" bestFit="1" customWidth="1"/>
    <col min="5" max="5" width="10.28515625" style="12" customWidth="1"/>
    <col min="6" max="6" width="8.42578125" customWidth="1"/>
    <col min="7" max="7" width="31.5703125" bestFit="1" customWidth="1"/>
    <col min="8" max="8" width="0.7109375" customWidth="1"/>
    <col min="9" max="9" width="37.5703125" bestFit="1" customWidth="1"/>
    <col min="10" max="10" width="10.28515625" customWidth="1"/>
    <col min="13" max="13" width="9.140625" style="5"/>
  </cols>
  <sheetData>
    <row r="1" spans="2:13" x14ac:dyDescent="0.25">
      <c r="B1" s="8" t="s">
        <v>37</v>
      </c>
      <c r="D1" s="8" t="s">
        <v>38</v>
      </c>
      <c r="E1" s="8" t="s">
        <v>26</v>
      </c>
      <c r="G1" s="8" t="s">
        <v>37</v>
      </c>
      <c r="I1" s="8" t="s">
        <v>38</v>
      </c>
      <c r="J1" s="8" t="s">
        <v>26</v>
      </c>
    </row>
    <row r="2" spans="2:13" s="4" customFormat="1" x14ac:dyDescent="0.25">
      <c r="B2" s="15" t="s">
        <v>0</v>
      </c>
      <c r="D2" s="9" t="s">
        <v>64</v>
      </c>
      <c r="E2" s="26">
        <f>Dados!B9-Dados!B10-Dados!B12</f>
        <v>0</v>
      </c>
      <c r="G2" s="1" t="s">
        <v>13</v>
      </c>
      <c r="H2"/>
      <c r="I2" s="10" t="s">
        <v>49</v>
      </c>
      <c r="J2" s="26">
        <f>Dados!B2-Dados!B5</f>
        <v>0</v>
      </c>
      <c r="M2" s="6"/>
    </row>
    <row r="3" spans="2:13" ht="7.5" customHeight="1" x14ac:dyDescent="0.25">
      <c r="B3" s="1"/>
      <c r="E3" s="27"/>
      <c r="G3" s="1"/>
      <c r="J3" s="27"/>
    </row>
    <row r="4" spans="2:13" x14ac:dyDescent="0.25">
      <c r="B4" s="1" t="s">
        <v>11</v>
      </c>
      <c r="D4" s="10" t="s">
        <v>45</v>
      </c>
      <c r="E4" s="28" t="str">
        <f>IFERROR(Dados!B15/Dados!B9,"-")</f>
        <v>-</v>
      </c>
      <c r="G4" s="1" t="s">
        <v>6</v>
      </c>
      <c r="I4" s="10" t="s">
        <v>46</v>
      </c>
      <c r="J4" s="28" t="str">
        <f>IFERROR(Dados!B2/Dados!B5,"-")</f>
        <v>-</v>
      </c>
      <c r="M4" s="7"/>
    </row>
    <row r="5" spans="2:13" ht="7.5" customHeight="1" x14ac:dyDescent="0.25">
      <c r="B5" s="1"/>
      <c r="E5" s="27"/>
      <c r="G5" s="1"/>
      <c r="J5" s="27"/>
    </row>
    <row r="6" spans="2:13" x14ac:dyDescent="0.25">
      <c r="B6" s="1" t="s">
        <v>3</v>
      </c>
      <c r="D6" s="10" t="s">
        <v>41</v>
      </c>
      <c r="E6" s="28" t="str">
        <f>IFERROR(Dados!B22/Dados!B9,"-")</f>
        <v>-</v>
      </c>
      <c r="G6" s="1" t="s">
        <v>12</v>
      </c>
      <c r="I6" s="10" t="s">
        <v>47</v>
      </c>
      <c r="J6" s="28" t="str">
        <f>IFERROR(Dados!B4/Dados!B7,"-")</f>
        <v>-</v>
      </c>
    </row>
    <row r="7" spans="2:13" ht="7.5" customHeight="1" x14ac:dyDescent="0.25">
      <c r="B7" s="1"/>
      <c r="E7" s="27"/>
      <c r="G7" s="1"/>
      <c r="J7" s="27"/>
    </row>
    <row r="8" spans="2:13" x14ac:dyDescent="0.25">
      <c r="B8" s="1" t="s">
        <v>5</v>
      </c>
      <c r="D8" s="10" t="s">
        <v>42</v>
      </c>
      <c r="E8" s="28" t="str">
        <f>IFERROR(Dados!B29/Dados!B28,"-")</f>
        <v>-</v>
      </c>
      <c r="G8" s="1" t="s">
        <v>18</v>
      </c>
      <c r="I8" s="10" t="s">
        <v>48</v>
      </c>
      <c r="J8" s="28" t="str">
        <f>IFERROR(Dados!B7/Dados!B4,"-")</f>
        <v>-</v>
      </c>
    </row>
    <row r="9" spans="2:13" ht="7.5" customHeight="1" x14ac:dyDescent="0.25">
      <c r="B9" s="1"/>
      <c r="E9" s="27"/>
      <c r="G9" s="1"/>
      <c r="J9" s="27"/>
    </row>
    <row r="10" spans="2:13" x14ac:dyDescent="0.25">
      <c r="B10" s="1" t="s">
        <v>1</v>
      </c>
      <c r="D10" s="10" t="s">
        <v>39</v>
      </c>
      <c r="E10" s="27">
        <f>Dados!B15+Dados!B23+Dados!B24</f>
        <v>0</v>
      </c>
      <c r="G10" s="1" t="s">
        <v>8</v>
      </c>
      <c r="I10" s="10" t="s">
        <v>68</v>
      </c>
      <c r="J10" s="28" t="str">
        <f>IFERROR(Dados!B11/Dados!B4,"-")</f>
        <v>-</v>
      </c>
    </row>
    <row r="11" spans="2:13" ht="7.5" customHeight="1" x14ac:dyDescent="0.25">
      <c r="B11" s="1"/>
      <c r="E11" s="27"/>
      <c r="G11" s="1"/>
      <c r="J11" s="27"/>
    </row>
    <row r="12" spans="2:13" x14ac:dyDescent="0.25">
      <c r="B12" s="1" t="s">
        <v>2</v>
      </c>
      <c r="D12" s="10" t="s">
        <v>40</v>
      </c>
      <c r="E12" s="27">
        <f>Dados!B15</f>
        <v>0</v>
      </c>
      <c r="G12" s="1" t="s">
        <v>17</v>
      </c>
      <c r="I12" s="10" t="s">
        <v>52</v>
      </c>
      <c r="J12" s="28" t="str">
        <f>IFERROR(Dados!B22/Dados!B9,"-")</f>
        <v>-</v>
      </c>
    </row>
    <row r="13" spans="2:13" ht="7.5" customHeight="1" x14ac:dyDescent="0.25">
      <c r="B13" s="1"/>
      <c r="E13" s="27"/>
      <c r="G13" s="1"/>
      <c r="J13" s="27"/>
    </row>
    <row r="14" spans="2:13" x14ac:dyDescent="0.25">
      <c r="B14" s="1" t="s">
        <v>7</v>
      </c>
      <c r="D14" s="10" t="s">
        <v>66</v>
      </c>
      <c r="E14" s="28" t="str">
        <f>IFERROR(Dados!B15/Dados!B17,"-")</f>
        <v>-</v>
      </c>
      <c r="G14" s="1" t="s">
        <v>9</v>
      </c>
      <c r="I14" s="10" t="s">
        <v>43</v>
      </c>
      <c r="J14" s="28" t="str">
        <f>IFERROR(Dados!B22/Dados!B4,"-")</f>
        <v>-</v>
      </c>
    </row>
    <row r="15" spans="2:13" ht="7.5" customHeight="1" x14ac:dyDescent="0.25">
      <c r="B15" s="1"/>
      <c r="E15" s="27"/>
      <c r="G15" s="1"/>
      <c r="J15" s="27"/>
    </row>
    <row r="16" spans="2:13" x14ac:dyDescent="0.25">
      <c r="B16" s="1" t="s">
        <v>14</v>
      </c>
      <c r="D16" s="10" t="s">
        <v>67</v>
      </c>
      <c r="E16" s="28" t="str">
        <f>IFERROR((Dados!B25/Dados!B9)*360,"-")</f>
        <v>-</v>
      </c>
      <c r="G16" s="1" t="s">
        <v>10</v>
      </c>
      <c r="I16" s="10" t="s">
        <v>44</v>
      </c>
      <c r="J16" s="30" t="str">
        <f>IFERROR(Dados!B22/Dados!B8,"-")</f>
        <v>-</v>
      </c>
    </row>
    <row r="17" spans="2:10" ht="7.5" customHeight="1" x14ac:dyDescent="0.25">
      <c r="B17" s="1"/>
      <c r="E17" s="27"/>
    </row>
    <row r="18" spans="2:10" x14ac:dyDescent="0.25">
      <c r="B18" s="1" t="s">
        <v>15</v>
      </c>
      <c r="D18" s="10" t="s">
        <v>50</v>
      </c>
      <c r="E18" s="28" t="str">
        <f>IFERROR((Dados!B26/Dados!B27)*360,"-")</f>
        <v>-</v>
      </c>
      <c r="J18" s="10"/>
    </row>
    <row r="19" spans="2:10" ht="7.5" customHeight="1" x14ac:dyDescent="0.25">
      <c r="B19" s="1"/>
      <c r="E19" s="27"/>
    </row>
    <row r="20" spans="2:10" x14ac:dyDescent="0.25">
      <c r="B20" s="1" t="s">
        <v>16</v>
      </c>
      <c r="D20" s="10" t="s">
        <v>51</v>
      </c>
      <c r="E20" s="29" t="str">
        <f>IFERROR(E16-E18,"-")</f>
        <v>-</v>
      </c>
      <c r="J20" s="10"/>
    </row>
    <row r="21" spans="2:10" ht="7.5" customHeight="1" x14ac:dyDescent="0.25"/>
    <row r="22" spans="2:10" x14ac:dyDescent="0.25">
      <c r="E22" s="13"/>
    </row>
    <row r="23" spans="2:10" ht="7.5" customHeight="1" x14ac:dyDescent="0.25"/>
    <row r="24" spans="2:10" x14ac:dyDescent="0.25">
      <c r="E24" s="13"/>
      <c r="J24" s="10"/>
    </row>
    <row r="25" spans="2:10" ht="7.5" customHeight="1" x14ac:dyDescent="0.25"/>
    <row r="26" spans="2:10" x14ac:dyDescent="0.25">
      <c r="E26" s="13"/>
      <c r="J26" s="10"/>
    </row>
    <row r="27" spans="2:10" ht="7.5" customHeight="1" x14ac:dyDescent="0.25"/>
    <row r="28" spans="2:10" x14ac:dyDescent="0.25">
      <c r="E28" s="13"/>
      <c r="J28" s="10"/>
    </row>
    <row r="29" spans="2:10" ht="7.5" customHeight="1" x14ac:dyDescent="0.25"/>
    <row r="30" spans="2:10" x14ac:dyDescent="0.25">
      <c r="D30" s="10"/>
      <c r="E30" s="13"/>
      <c r="J30" s="10"/>
    </row>
    <row r="31" spans="2:10" ht="7.5" customHeight="1" x14ac:dyDescent="0.25"/>
    <row r="32" spans="2:10" x14ac:dyDescent="0.25">
      <c r="D32" s="10"/>
      <c r="E32" s="13"/>
      <c r="J32" s="10"/>
    </row>
    <row r="33" spans="4:10" ht="7.5" customHeight="1" x14ac:dyDescent="0.25"/>
    <row r="34" spans="4:10" x14ac:dyDescent="0.25">
      <c r="D34" s="10"/>
      <c r="E34" s="13"/>
      <c r="J34" s="10"/>
    </row>
    <row r="35" spans="4:10" ht="7.5" customHeight="1" x14ac:dyDescent="0.25"/>
    <row r="36" spans="4:10" x14ac:dyDescent="0.25">
      <c r="D36" s="10"/>
      <c r="E36" s="13"/>
      <c r="J36" s="10"/>
    </row>
    <row r="37" spans="4:10" ht="7.5" customHeight="1" x14ac:dyDescent="0.25"/>
    <row r="38" spans="4:10" x14ac:dyDescent="0.25">
      <c r="D38" s="10"/>
      <c r="E38" s="13"/>
      <c r="J38" s="10"/>
    </row>
    <row r="39" spans="4:10" ht="7.5" customHeight="1" x14ac:dyDescent="0.25"/>
    <row r="40" spans="4:10" x14ac:dyDescent="0.25">
      <c r="D40" s="10"/>
      <c r="J4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56965-75F4-4F1E-9D99-2938E7D9F1D0}">
  <dimension ref="A1:H29"/>
  <sheetViews>
    <sheetView showGridLines="0" zoomScale="90" zoomScaleNormal="90" workbookViewId="0"/>
  </sheetViews>
  <sheetFormatPr defaultRowHeight="15" x14ac:dyDescent="0.25"/>
  <cols>
    <col min="1" max="1" width="57.28515625" style="2" bestFit="1" customWidth="1"/>
    <col min="2" max="2" width="31.42578125" style="14" customWidth="1"/>
    <col min="6" max="6" width="12.7109375" customWidth="1"/>
  </cols>
  <sheetData>
    <row r="1" spans="1:8" x14ac:dyDescent="0.25">
      <c r="A1" s="35" t="s">
        <v>25</v>
      </c>
      <c r="B1" s="36" t="s">
        <v>26</v>
      </c>
    </row>
    <row r="2" spans="1:8" x14ac:dyDescent="0.25">
      <c r="A2" s="2" t="s">
        <v>19</v>
      </c>
      <c r="B2" s="33"/>
      <c r="F2" s="16" t="s">
        <v>57</v>
      </c>
      <c r="G2" s="16"/>
      <c r="H2" s="16"/>
    </row>
    <row r="3" spans="1:8" x14ac:dyDescent="0.25">
      <c r="A3" s="2" t="s">
        <v>20</v>
      </c>
      <c r="B3" s="33"/>
    </row>
    <row r="4" spans="1:8" x14ac:dyDescent="0.25">
      <c r="A4" s="2" t="s">
        <v>21</v>
      </c>
      <c r="B4" s="31">
        <f>B2+B3</f>
        <v>0</v>
      </c>
    </row>
    <row r="5" spans="1:8" x14ac:dyDescent="0.25">
      <c r="A5" s="2" t="s">
        <v>22</v>
      </c>
      <c r="B5" s="33"/>
    </row>
    <row r="6" spans="1:8" x14ac:dyDescent="0.25">
      <c r="A6" s="2" t="s">
        <v>23</v>
      </c>
      <c r="B6" s="33"/>
    </row>
    <row r="7" spans="1:8" x14ac:dyDescent="0.25">
      <c r="A7" s="2" t="s">
        <v>62</v>
      </c>
      <c r="B7" s="31">
        <f>B6+B5</f>
        <v>0</v>
      </c>
    </row>
    <row r="8" spans="1:8" x14ac:dyDescent="0.25">
      <c r="A8" s="2" t="s">
        <v>24</v>
      </c>
      <c r="B8" s="34"/>
    </row>
    <row r="9" spans="1:8" x14ac:dyDescent="0.25">
      <c r="A9" s="3" t="s">
        <v>54</v>
      </c>
      <c r="B9" s="33"/>
    </row>
    <row r="10" spans="1:8" x14ac:dyDescent="0.25">
      <c r="A10" s="2" t="s">
        <v>65</v>
      </c>
      <c r="B10" s="33"/>
    </row>
    <row r="11" spans="1:8" x14ac:dyDescent="0.25">
      <c r="A11" s="2" t="s">
        <v>63</v>
      </c>
      <c r="B11" s="31">
        <f>B9-B10</f>
        <v>0</v>
      </c>
    </row>
    <row r="12" spans="1:8" x14ac:dyDescent="0.25">
      <c r="A12" s="2" t="s">
        <v>27</v>
      </c>
      <c r="B12" s="33"/>
    </row>
    <row r="13" spans="1:8" x14ac:dyDescent="0.25">
      <c r="A13" s="2" t="s">
        <v>28</v>
      </c>
      <c r="B13" s="31">
        <f>B11-B12</f>
        <v>0</v>
      </c>
    </row>
    <row r="14" spans="1:8" x14ac:dyDescent="0.25">
      <c r="A14" s="2" t="s">
        <v>29</v>
      </c>
      <c r="B14" s="33"/>
    </row>
    <row r="15" spans="1:8" x14ac:dyDescent="0.25">
      <c r="A15" s="2" t="s">
        <v>53</v>
      </c>
      <c r="B15" s="31">
        <f>B13-B14</f>
        <v>0</v>
      </c>
    </row>
    <row r="16" spans="1:8" x14ac:dyDescent="0.25">
      <c r="A16" s="2" t="s">
        <v>31</v>
      </c>
      <c r="B16" s="33"/>
    </row>
    <row r="17" spans="1:2" x14ac:dyDescent="0.25">
      <c r="A17" s="2" t="s">
        <v>30</v>
      </c>
      <c r="B17" s="33"/>
    </row>
    <row r="18" spans="1:2" x14ac:dyDescent="0.25">
      <c r="A18" s="2" t="s">
        <v>32</v>
      </c>
      <c r="B18" s="31">
        <f>B16-B17</f>
        <v>0</v>
      </c>
    </row>
    <row r="19" spans="1:2" x14ac:dyDescent="0.25">
      <c r="A19" s="2" t="s">
        <v>33</v>
      </c>
      <c r="B19" s="31">
        <f>B15-B18</f>
        <v>0</v>
      </c>
    </row>
    <row r="20" spans="1:2" x14ac:dyDescent="0.25">
      <c r="A20" s="2" t="s">
        <v>34</v>
      </c>
      <c r="B20" s="33"/>
    </row>
    <row r="21" spans="1:2" x14ac:dyDescent="0.25">
      <c r="A21" s="2" t="s">
        <v>35</v>
      </c>
      <c r="B21" s="33"/>
    </row>
    <row r="22" spans="1:2" x14ac:dyDescent="0.25">
      <c r="A22" s="11" t="s">
        <v>36</v>
      </c>
      <c r="B22" s="32">
        <f>B19-B20-B21</f>
        <v>0</v>
      </c>
    </row>
    <row r="23" spans="1:2" x14ac:dyDescent="0.25">
      <c r="A23" s="2" t="s">
        <v>55</v>
      </c>
      <c r="B23" s="33"/>
    </row>
    <row r="24" spans="1:2" x14ac:dyDescent="0.25">
      <c r="A24" s="2" t="s">
        <v>56</v>
      </c>
      <c r="B24" s="33"/>
    </row>
    <row r="25" spans="1:2" x14ac:dyDescent="0.25">
      <c r="A25" s="2" t="s">
        <v>58</v>
      </c>
      <c r="B25" s="33"/>
    </row>
    <row r="26" spans="1:2" x14ac:dyDescent="0.25">
      <c r="A26" s="2" t="s">
        <v>59</v>
      </c>
      <c r="B26" s="33"/>
    </row>
    <row r="27" spans="1:2" x14ac:dyDescent="0.25">
      <c r="A27" s="2" t="s">
        <v>60</v>
      </c>
      <c r="B27" s="33"/>
    </row>
    <row r="28" spans="1:2" x14ac:dyDescent="0.25">
      <c r="A28" s="2" t="s">
        <v>4</v>
      </c>
      <c r="B28" s="33"/>
    </row>
    <row r="29" spans="1:2" x14ac:dyDescent="0.25">
      <c r="A29" s="2" t="s">
        <v>61</v>
      </c>
      <c r="B29" s="3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Indicadores Financeiros - KPIs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2015-06-05T18:17:20Z</dcterms:created>
  <dcterms:modified xsi:type="dcterms:W3CDTF">2020-07-21T17:28:30Z</dcterms:modified>
</cp:coreProperties>
</file>